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activeTab="5"/>
  </bookViews>
  <sheets>
    <sheet name="ORST" sheetId="1" r:id="rId1"/>
    <sheet name="IntendedUses" sheetId="3" r:id="rId2"/>
    <sheet name="CQ" sheetId="2" r:id="rId3"/>
    <sheet name="Glossary" sheetId="4" r:id="rId4"/>
    <sheet name="ValidationChecklist" sheetId="5" r:id="rId5"/>
    <sheet name="Groups" sheetId="6" r:id="rId6"/>
  </sheets>
  <definedNames>
    <definedName name="_xlnm._FilterDatabase" localSheetId="3" hidden="1">Glossary!$A$2:$F$2</definedName>
  </definedNames>
  <calcPr calcId="152511"/>
</workbook>
</file>

<file path=xl/calcChain.xml><?xml version="1.0" encoding="utf-8"?>
<calcChain xmlns="http://schemas.openxmlformats.org/spreadsheetml/2006/main">
  <c r="D8" i="5" l="1"/>
  <c r="D7" i="5"/>
  <c r="D6" i="5"/>
  <c r="D5" i="5"/>
  <c r="D4" i="5"/>
  <c r="D3" i="5"/>
  <c r="D2" i="5"/>
</calcChain>
</file>

<file path=xl/sharedStrings.xml><?xml version="1.0" encoding="utf-8"?>
<sst xmlns="http://schemas.openxmlformats.org/spreadsheetml/2006/main" count="124" uniqueCount="104">
  <si>
    <t>Requirement_Aspect</t>
  </si>
  <si>
    <t>Req_ID</t>
  </si>
  <si>
    <t>Purpose</t>
  </si>
  <si>
    <t>Scope</t>
  </si>
  <si>
    <t>Implementation language</t>
  </si>
  <si>
    <t>Intended end users</t>
  </si>
  <si>
    <t>Ontology requirements</t>
  </si>
  <si>
    <t>Pre-glossary of terms</t>
  </si>
  <si>
    <t>Intended uses</t>
  </si>
  <si>
    <t>Aspect Description</t>
  </si>
  <si>
    <t>The general goal of the ontology. In other words, the main function or role that the ontology should have</t>
  </si>
  <si>
    <t>The general coverage and the degree of detail that the ontology should have</t>
  </si>
  <si>
    <t>The formal language that the ontology should have</t>
  </si>
  <si>
    <t>The intended end users expected for the ontology</t>
  </si>
  <si>
    <t>The intended uses expected for the ontology</t>
  </si>
  <si>
    <t>6.1</t>
  </si>
  <si>
    <t>6.2</t>
  </si>
  <si>
    <t>Non-Functional requirements: The general requirements or aspects that the ontology should fulfill, including optionally priorities for each requirement</t>
  </si>
  <si>
    <t xml:space="preserve">Functional requirements: Groups of competency questions: The content specific requirements that the ontology should fulfill, in the form of groups of competency questions and their answers, including optionally priorities for each group and for each competency question
</t>
  </si>
  <si>
    <t>RequirementDescription</t>
  </si>
  <si>
    <t>7.1</t>
  </si>
  <si>
    <t>7.2</t>
  </si>
  <si>
    <t>7.3</t>
  </si>
  <si>
    <t xml:space="preserve">Terms from competency questions: The list of terms included in the competency questions and their frequencies
</t>
  </si>
  <si>
    <t>Terms from answers: The list of terms included in the answers and their frequencies</t>
  </si>
  <si>
    <t>Objects: The list of objects included in the competency questions and in their answers</t>
  </si>
  <si>
    <t>See tab "CQ"</t>
  </si>
  <si>
    <t>See tab "IntendedUses"</t>
  </si>
  <si>
    <t>See "Pre_Glossary" tab</t>
  </si>
  <si>
    <t>Task</t>
  </si>
  <si>
    <t>Enable UML-Profile creation from the Concepts and Relation of the Ontology. The ontology should show all stereotypes, tagged values and constraints necessary for that purpose.</t>
  </si>
  <si>
    <t>Manufacturing Order Processing</t>
  </si>
  <si>
    <t>SysML and OCL</t>
  </si>
  <si>
    <t>MBS-Engineers 1: performs the creation of the profile based on the ontology to be developed
MBS-Engineer 2: User of the profile that is being created from the ontology to be developed</t>
  </si>
  <si>
    <t>Consideration of standard ISO 10303 for product models; defined in English (US)</t>
  </si>
  <si>
    <t>ID</t>
  </si>
  <si>
    <t>Competency Question</t>
  </si>
  <si>
    <t>CQ.1</t>
  </si>
  <si>
    <t>CQ.2</t>
  </si>
  <si>
    <t>CQ.3</t>
  </si>
  <si>
    <t>Valid</t>
  </si>
  <si>
    <t>Priority</t>
  </si>
  <si>
    <t>Term</t>
  </si>
  <si>
    <t>Possible Scenarios have been modelled with SysML bdd</t>
  </si>
  <si>
    <t>GroupName</t>
  </si>
  <si>
    <t>Description</t>
  </si>
  <si>
    <t>UpperOntology</t>
  </si>
  <si>
    <t>DomainOntology</t>
  </si>
  <si>
    <t>The related competency questions addresses not only a domain specific problem. The CQ addresses several domains (autonomous driving + autonomous transport robots + adaptable factory + distributed power generation + …)</t>
  </si>
  <si>
    <t>The related competency question only adresses the domain of the scope (T1).</t>
  </si>
  <si>
    <t>The related competency question adresses a specialized domain of the scope (T1) and not the full domain of the scope.</t>
  </si>
  <si>
    <t>SubDomainOntology</t>
  </si>
  <si>
    <t>Answer</t>
  </si>
  <si>
    <t>ScopeGroupName</t>
  </si>
  <si>
    <t>ContentGroupName</t>
  </si>
  <si>
    <t>Are you aware of any other requirements?</t>
  </si>
  <si>
    <t>Yes</t>
  </si>
  <si>
    <t>No</t>
  </si>
  <si>
    <t>Result</t>
  </si>
  <si>
    <t>Are there any conflicts between requirements?</t>
  </si>
  <si>
    <t>Could you assume a finite process with reasonable cost, that can test whether the final ontology can satisfy the requirements?</t>
  </si>
  <si>
    <t>Question</t>
  </si>
  <si>
    <t>Are all requirements understandable by users and domain experts?</t>
  </si>
  <si>
    <t>Do all requirements have only one meaning, e.g. are all requirements unambigous?</t>
  </si>
  <si>
    <t>Is every requirements relevant and not duplicat?</t>
  </si>
  <si>
    <t>Do structure and style of the requirements allow changing issues in an easy, complete and consistent way?</t>
  </si>
  <si>
    <t>x</t>
  </si>
  <si>
    <t>…</t>
  </si>
  <si>
    <t>Frequency</t>
  </si>
  <si>
    <t>Terms from CQs</t>
  </si>
  <si>
    <t>Terms from CQ answers</t>
  </si>
  <si>
    <t>Terms as named entities</t>
  </si>
  <si>
    <t>Which interfaces can a “Order Processing System” establish to a CO?</t>
  </si>
  <si>
    <t>What kind of interfaces can be established to humans by a “Order Processing System”?</t>
  </si>
  <si>
    <t>Which CO can have a direct relation to interfaces of the “Order Processing System”?</t>
  </si>
  <si>
    <t>What is the information content communicated via this interface?</t>
  </si>
  <si>
    <t>Which interfaces can be established between “Manufacturing Modules”?</t>
  </si>
  <si>
    <t>CQ.4</t>
  </si>
  <si>
    <t>CQ.5</t>
  </si>
  <si>
    <t>CQ.6</t>
  </si>
  <si>
    <t>collaborating context objects and non-collaborating context objects</t>
  </si>
  <si>
    <t>Information interfaces, i.e. oneM2M, OPC UA and WebInterface</t>
  </si>
  <si>
    <t>WebInterface</t>
  </si>
  <si>
    <t>customers, manufacturing modules, manufacturing execution systems</t>
  </si>
  <si>
    <t>Information about products and the related inquiry</t>
  </si>
  <si>
    <t>material, information and energy interfaces</t>
  </si>
  <si>
    <t>high</t>
  </si>
  <si>
    <t>mid</t>
  </si>
  <si>
    <t>low</t>
  </si>
  <si>
    <t>What kind of context objects (CO) do exist in general?</t>
  </si>
  <si>
    <t>Context Object</t>
  </si>
  <si>
    <t>Interface</t>
  </si>
  <si>
    <t>Order Processing System</t>
  </si>
  <si>
    <t>Manufacturing Module</t>
  </si>
  <si>
    <t>Collaborating context object</t>
  </si>
  <si>
    <t>non-collaborating context object</t>
  </si>
  <si>
    <t>Information interface</t>
  </si>
  <si>
    <t>oneM2M</t>
  </si>
  <si>
    <t>Cusomer</t>
  </si>
  <si>
    <t>Material interface</t>
  </si>
  <si>
    <t>Energy interface</t>
  </si>
  <si>
    <t>Product</t>
  </si>
  <si>
    <t>Inquiry</t>
  </si>
  <si>
    <t>Manufacturing Execution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</si>
</sst>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right style="thin">
        <color indexed="64"/>
      </right>
      <top/>
      <bottom/>
      <diagonal/>
    </border>
    <border>
      <left style="thin">
        <color indexed="64"/>
      </left>
      <right/>
      <top/>
      <bottom/>
      <diagonal/>
    </border>
  </borders>
  <cellStyleXfs count="1">
    <xf numFmtId="0" fontId="0" fillId="0" borderId="0"/>
  </cellStyleXfs>
  <cellXfs count="16">
    <xf numFmtId="0" fontId="0" fillId="0" borderId="0" xfId="0"/>
    <xf numFmtId="0" fontId="0" fillId="0" borderId="0" xfId="0" applyAlignment="1">
      <alignment wrapText="1"/>
    </xf>
    <xf numFmtId="49" fontId="0" fillId="0" borderId="0" xfId="0" applyNumberFormat="1"/>
    <xf numFmtId="49" fontId="0" fillId="0" borderId="0" xfId="0" quotePrefix="1" applyNumberFormat="1"/>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xf numFmtId="0" fontId="1" fillId="0" borderId="1" xfId="0" applyFont="1" applyBorder="1"/>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center"/>
    </xf>
  </cellXfs>
  <cellStyles count="1">
    <cellStyle name="Stand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2</xdr:row>
      <xdr:rowOff>152400</xdr:rowOff>
    </xdr:from>
    <xdr:to>
      <xdr:col>6</xdr:col>
      <xdr:colOff>76609</xdr:colOff>
      <xdr:row>26</xdr:row>
      <xdr:rowOff>55236</xdr:rowOff>
    </xdr:to>
    <xdr:pic>
      <xdr:nvPicPr>
        <xdr:cNvPr id="20" name="Grafik 19"/>
        <xdr:cNvPicPr>
          <a:picLocks noChangeAspect="1"/>
        </xdr:cNvPicPr>
      </xdr:nvPicPr>
      <xdr:blipFill>
        <a:blip xmlns:r="http://schemas.openxmlformats.org/officeDocument/2006/relationships" r:embed="rId1"/>
        <a:stretch>
          <a:fillRect/>
        </a:stretch>
      </xdr:blipFill>
      <xdr:spPr>
        <a:xfrm>
          <a:off x="106680" y="518160"/>
          <a:ext cx="4724809" cy="42919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pane xSplit="1" ySplit="1" topLeftCell="B9" activePane="bottomRight" state="frozen"/>
      <selection pane="topRight" activeCell="B1" sqref="B1"/>
      <selection pane="bottomLeft" activeCell="A2" sqref="A2"/>
      <selection pane="bottomRight" activeCell="D9" sqref="D9"/>
    </sheetView>
  </sheetViews>
  <sheetFormatPr baseColWidth="10" defaultColWidth="8.88671875" defaultRowHeight="14.4" x14ac:dyDescent="0.3"/>
  <cols>
    <col min="2" max="2" width="24.6640625" bestFit="1" customWidth="1"/>
    <col min="4" max="4" width="50.21875" customWidth="1"/>
    <col min="5" max="5" width="85.109375" customWidth="1"/>
  </cols>
  <sheetData>
    <row r="1" spans="1:5" x14ac:dyDescent="0.3">
      <c r="A1" s="4" t="s">
        <v>29</v>
      </c>
      <c r="B1" s="4" t="s">
        <v>0</v>
      </c>
      <c r="C1" s="4" t="s">
        <v>1</v>
      </c>
      <c r="D1" s="4" t="s">
        <v>9</v>
      </c>
      <c r="E1" s="4" t="s">
        <v>19</v>
      </c>
    </row>
    <row r="2" spans="1:5" ht="28.8" x14ac:dyDescent="0.3">
      <c r="A2" s="11">
        <v>1</v>
      </c>
      <c r="B2" s="4" t="s">
        <v>2</v>
      </c>
      <c r="C2" s="2">
        <v>1</v>
      </c>
      <c r="D2" s="1" t="s">
        <v>10</v>
      </c>
      <c r="E2" s="1" t="s">
        <v>30</v>
      </c>
    </row>
    <row r="3" spans="1:5" ht="28.8" x14ac:dyDescent="0.3">
      <c r="A3" s="11"/>
      <c r="B3" s="4" t="s">
        <v>3</v>
      </c>
      <c r="C3" s="2">
        <v>2</v>
      </c>
      <c r="D3" s="1" t="s">
        <v>11</v>
      </c>
      <c r="E3" s="1" t="s">
        <v>31</v>
      </c>
    </row>
    <row r="4" spans="1:5" x14ac:dyDescent="0.3">
      <c r="A4" s="11"/>
      <c r="B4" s="4" t="s">
        <v>4</v>
      </c>
      <c r="C4" s="2">
        <v>3</v>
      </c>
      <c r="D4" t="s">
        <v>12</v>
      </c>
      <c r="E4" t="s">
        <v>32</v>
      </c>
    </row>
    <row r="5" spans="1:5" ht="57.6" x14ac:dyDescent="0.3">
      <c r="A5" s="6">
        <v>2</v>
      </c>
      <c r="B5" s="4" t="s">
        <v>5</v>
      </c>
      <c r="C5" s="2">
        <v>4</v>
      </c>
      <c r="D5" t="s">
        <v>13</v>
      </c>
      <c r="E5" s="1" t="s">
        <v>33</v>
      </c>
    </row>
    <row r="6" spans="1:5" x14ac:dyDescent="0.3">
      <c r="A6" s="6">
        <v>3</v>
      </c>
      <c r="B6" s="4" t="s">
        <v>8</v>
      </c>
      <c r="C6" s="2">
        <v>5</v>
      </c>
      <c r="D6" t="s">
        <v>14</v>
      </c>
      <c r="E6" s="5" t="s">
        <v>27</v>
      </c>
    </row>
    <row r="7" spans="1:5" x14ac:dyDescent="0.3">
      <c r="A7" s="11">
        <v>4</v>
      </c>
      <c r="B7" s="9" t="s">
        <v>6</v>
      </c>
      <c r="C7" s="2">
        <v>6</v>
      </c>
    </row>
    <row r="8" spans="1:5" ht="43.2" x14ac:dyDescent="0.3">
      <c r="A8" s="11"/>
      <c r="B8" s="9"/>
      <c r="C8" s="3" t="s">
        <v>15</v>
      </c>
      <c r="D8" s="1" t="s">
        <v>17</v>
      </c>
      <c r="E8" s="1" t="s">
        <v>34</v>
      </c>
    </row>
    <row r="9" spans="1:5" ht="100.8" x14ac:dyDescent="0.3">
      <c r="A9" s="11"/>
      <c r="B9" s="9"/>
      <c r="C9" s="3" t="s">
        <v>16</v>
      </c>
      <c r="D9" s="1" t="s">
        <v>18</v>
      </c>
      <c r="E9" s="5" t="s">
        <v>26</v>
      </c>
    </row>
    <row r="10" spans="1:5" x14ac:dyDescent="0.3">
      <c r="A10" s="11">
        <v>8</v>
      </c>
      <c r="B10" s="9" t="s">
        <v>7</v>
      </c>
      <c r="C10" s="2">
        <v>7</v>
      </c>
    </row>
    <row r="11" spans="1:5" ht="43.2" x14ac:dyDescent="0.3">
      <c r="A11" s="11"/>
      <c r="B11" s="9"/>
      <c r="C11" s="2" t="s">
        <v>20</v>
      </c>
      <c r="D11" s="1" t="s">
        <v>23</v>
      </c>
      <c r="E11" s="10" t="s">
        <v>28</v>
      </c>
    </row>
    <row r="12" spans="1:5" ht="28.8" x14ac:dyDescent="0.3">
      <c r="A12" s="11"/>
      <c r="B12" s="9"/>
      <c r="C12" s="2" t="s">
        <v>21</v>
      </c>
      <c r="D12" s="1" t="s">
        <v>24</v>
      </c>
      <c r="E12" s="10"/>
    </row>
    <row r="13" spans="1:5" ht="28.8" x14ac:dyDescent="0.3">
      <c r="A13" s="11"/>
      <c r="B13" s="9"/>
      <c r="C13" s="2" t="s">
        <v>22</v>
      </c>
      <c r="D13" s="1" t="s">
        <v>25</v>
      </c>
      <c r="E13" s="10"/>
    </row>
  </sheetData>
  <mergeCells count="6">
    <mergeCell ref="B7:B9"/>
    <mergeCell ref="B10:B13"/>
    <mergeCell ref="E11:E13"/>
    <mergeCell ref="A2:A4"/>
    <mergeCell ref="A7:A9"/>
    <mergeCell ref="A10:A13"/>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6" sqref="H16"/>
    </sheetView>
  </sheetViews>
  <sheetFormatPr baseColWidth="10" defaultRowHeight="14.4" x14ac:dyDescent="0.3"/>
  <sheetData>
    <row r="1" spans="1:1" x14ac:dyDescent="0.3">
      <c r="A1" t="s">
        <v>43</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B12" sqref="B12"/>
    </sheetView>
  </sheetViews>
  <sheetFormatPr baseColWidth="10" defaultRowHeight="14.4" x14ac:dyDescent="0.3"/>
  <cols>
    <col min="2" max="2" width="48.33203125" customWidth="1"/>
    <col min="3" max="3" width="40" customWidth="1"/>
    <col min="4" max="4" width="16.44140625" bestFit="1" customWidth="1"/>
    <col min="6" max="6" width="16.44140625" bestFit="1" customWidth="1"/>
    <col min="7" max="7" width="18.109375" bestFit="1" customWidth="1"/>
  </cols>
  <sheetData>
    <row r="1" spans="1:7" x14ac:dyDescent="0.3">
      <c r="A1" s="4" t="s">
        <v>35</v>
      </c>
      <c r="B1" s="4" t="s">
        <v>36</v>
      </c>
      <c r="C1" s="4" t="s">
        <v>52</v>
      </c>
      <c r="D1" s="4" t="s">
        <v>40</v>
      </c>
      <c r="E1" s="4" t="s">
        <v>41</v>
      </c>
      <c r="F1" s="4" t="s">
        <v>53</v>
      </c>
      <c r="G1" s="4" t="s">
        <v>54</v>
      </c>
    </row>
    <row r="2" spans="1:7" ht="28.8" x14ac:dyDescent="0.3">
      <c r="A2" t="s">
        <v>37</v>
      </c>
      <c r="B2" s="1" t="s">
        <v>89</v>
      </c>
      <c r="C2" s="1" t="s">
        <v>80</v>
      </c>
      <c r="D2" t="s">
        <v>66</v>
      </c>
      <c r="E2" t="s">
        <v>86</v>
      </c>
    </row>
    <row r="3" spans="1:7" ht="28.8" x14ac:dyDescent="0.3">
      <c r="A3" t="s">
        <v>38</v>
      </c>
      <c r="B3" s="1" t="s">
        <v>72</v>
      </c>
      <c r="C3" s="1" t="s">
        <v>81</v>
      </c>
      <c r="D3" t="s">
        <v>66</v>
      </c>
      <c r="E3" t="s">
        <v>87</v>
      </c>
    </row>
    <row r="4" spans="1:7" ht="28.8" x14ac:dyDescent="0.3">
      <c r="A4" t="s">
        <v>39</v>
      </c>
      <c r="B4" s="1" t="s">
        <v>73</v>
      </c>
      <c r="C4" s="1" t="s">
        <v>82</v>
      </c>
      <c r="D4" t="s">
        <v>66</v>
      </c>
      <c r="E4" t="s">
        <v>88</v>
      </c>
    </row>
    <row r="5" spans="1:7" ht="28.8" x14ac:dyDescent="0.3">
      <c r="A5" t="s">
        <v>77</v>
      </c>
      <c r="B5" s="1" t="s">
        <v>74</v>
      </c>
      <c r="C5" s="1" t="s">
        <v>83</v>
      </c>
      <c r="D5" t="s">
        <v>66</v>
      </c>
      <c r="E5" t="s">
        <v>86</v>
      </c>
    </row>
    <row r="6" spans="1:7" ht="28.8" x14ac:dyDescent="0.3">
      <c r="A6" t="s">
        <v>78</v>
      </c>
      <c r="B6" s="1" t="s">
        <v>75</v>
      </c>
      <c r="C6" s="1" t="s">
        <v>84</v>
      </c>
      <c r="D6" t="s">
        <v>66</v>
      </c>
      <c r="E6" t="s">
        <v>86</v>
      </c>
    </row>
    <row r="7" spans="1:7" ht="28.8" x14ac:dyDescent="0.3">
      <c r="A7" t="s">
        <v>79</v>
      </c>
      <c r="B7" s="1" t="s">
        <v>76</v>
      </c>
      <c r="C7" s="1" t="s">
        <v>85</v>
      </c>
      <c r="D7" t="s">
        <v>66</v>
      </c>
      <c r="E7" t="s">
        <v>86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15" sqref="C15"/>
    </sheetView>
  </sheetViews>
  <sheetFormatPr baseColWidth="10" defaultRowHeight="14.4" x14ac:dyDescent="0.3"/>
  <cols>
    <col min="1" max="1" width="40.77734375" customWidth="1"/>
    <col min="2" max="2" width="11.5546875" style="7" customWidth="1"/>
    <col min="3" max="3" width="40.77734375" customWidth="1"/>
    <col min="4" max="4" width="11.5546875" style="7"/>
    <col min="5" max="5" width="40.77734375" customWidth="1"/>
  </cols>
  <sheetData>
    <row r="1" spans="1:6" x14ac:dyDescent="0.3">
      <c r="A1" s="12" t="s">
        <v>69</v>
      </c>
      <c r="B1" s="13"/>
      <c r="C1" s="14" t="s">
        <v>70</v>
      </c>
      <c r="D1" s="13"/>
      <c r="E1" s="15" t="s">
        <v>71</v>
      </c>
      <c r="F1" s="15"/>
    </row>
    <row r="2" spans="1:6" x14ac:dyDescent="0.3">
      <c r="A2" s="4" t="s">
        <v>42</v>
      </c>
      <c r="B2" s="8" t="s">
        <v>68</v>
      </c>
      <c r="C2" s="4" t="s">
        <v>42</v>
      </c>
      <c r="D2" s="8" t="s">
        <v>68</v>
      </c>
      <c r="E2" s="4" t="s">
        <v>42</v>
      </c>
      <c r="F2" s="4" t="s">
        <v>68</v>
      </c>
    </row>
    <row r="3" spans="1:6" x14ac:dyDescent="0.3">
      <c r="A3" t="s">
        <v>90</v>
      </c>
      <c r="B3" s="7">
        <v>3</v>
      </c>
      <c r="C3" t="s">
        <v>94</v>
      </c>
      <c r="D3" s="7">
        <v>1</v>
      </c>
      <c r="E3" t="s">
        <v>97</v>
      </c>
      <c r="F3">
        <v>1</v>
      </c>
    </row>
    <row r="4" spans="1:6" x14ac:dyDescent="0.3">
      <c r="A4" t="s">
        <v>91</v>
      </c>
      <c r="B4" s="7">
        <v>5</v>
      </c>
      <c r="C4" t="s">
        <v>95</v>
      </c>
      <c r="D4" s="7">
        <v>1</v>
      </c>
    </row>
    <row r="5" spans="1:6" x14ac:dyDescent="0.3">
      <c r="C5" t="s">
        <v>96</v>
      </c>
      <c r="D5" s="7">
        <v>2</v>
      </c>
    </row>
    <row r="6" spans="1:6" x14ac:dyDescent="0.3">
      <c r="C6" t="s">
        <v>82</v>
      </c>
      <c r="D6" s="7">
        <v>2</v>
      </c>
    </row>
    <row r="7" spans="1:6" x14ac:dyDescent="0.3">
      <c r="C7" t="s">
        <v>92</v>
      </c>
      <c r="D7" s="7">
        <v>2</v>
      </c>
    </row>
    <row r="8" spans="1:6" x14ac:dyDescent="0.3">
      <c r="C8" t="s">
        <v>93</v>
      </c>
      <c r="D8" s="7">
        <v>2</v>
      </c>
    </row>
    <row r="9" spans="1:6" x14ac:dyDescent="0.3">
      <c r="C9" t="s">
        <v>98</v>
      </c>
      <c r="D9" s="7">
        <v>1</v>
      </c>
    </row>
    <row r="10" spans="1:6" x14ac:dyDescent="0.3">
      <c r="C10" t="s">
        <v>99</v>
      </c>
      <c r="D10" s="7">
        <v>1</v>
      </c>
    </row>
    <row r="11" spans="1:6" x14ac:dyDescent="0.3">
      <c r="C11" t="s">
        <v>100</v>
      </c>
      <c r="D11" s="7">
        <v>1</v>
      </c>
    </row>
    <row r="12" spans="1:6" x14ac:dyDescent="0.3">
      <c r="C12" t="s">
        <v>101</v>
      </c>
      <c r="D12" s="7">
        <v>1</v>
      </c>
    </row>
    <row r="13" spans="1:6" x14ac:dyDescent="0.3">
      <c r="C13" t="s">
        <v>102</v>
      </c>
      <c r="D13" s="7">
        <v>1</v>
      </c>
    </row>
    <row r="14" spans="1:6" x14ac:dyDescent="0.3">
      <c r="C14" t="s">
        <v>103</v>
      </c>
      <c r="D14" s="7">
        <v>1</v>
      </c>
    </row>
  </sheetData>
  <autoFilter ref="A2:F2"/>
  <mergeCells count="3">
    <mergeCell ref="A1:B1"/>
    <mergeCell ref="C1:D1"/>
    <mergeCell ref="E1:F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C13" sqref="C13"/>
    </sheetView>
  </sheetViews>
  <sheetFormatPr baseColWidth="10" defaultRowHeight="14.4" x14ac:dyDescent="0.3"/>
  <cols>
    <col min="1" max="1" width="50.5546875" customWidth="1"/>
    <col min="4" max="4" width="16.6640625" customWidth="1"/>
  </cols>
  <sheetData>
    <row r="1" spans="1:4" x14ac:dyDescent="0.3">
      <c r="A1" s="4" t="s">
        <v>61</v>
      </c>
      <c r="B1" s="4" t="s">
        <v>56</v>
      </c>
      <c r="C1" s="4" t="s">
        <v>57</v>
      </c>
      <c r="D1" s="4" t="s">
        <v>58</v>
      </c>
    </row>
    <row r="2" spans="1:4" x14ac:dyDescent="0.3">
      <c r="A2" s="1" t="s">
        <v>55</v>
      </c>
      <c r="B2" t="s">
        <v>66</v>
      </c>
      <c r="D2" t="str">
        <f>IF(B2="x","Complete","")</f>
        <v>Complete</v>
      </c>
    </row>
    <row r="3" spans="1:4" ht="28.8" x14ac:dyDescent="0.3">
      <c r="A3" s="1" t="s">
        <v>59</v>
      </c>
      <c r="B3" t="s">
        <v>66</v>
      </c>
      <c r="D3" t="str">
        <f>IF(B3="x","Consistent","")</f>
        <v>Consistent</v>
      </c>
    </row>
    <row r="4" spans="1:4" ht="57.6" x14ac:dyDescent="0.3">
      <c r="A4" s="1" t="s">
        <v>60</v>
      </c>
      <c r="B4" t="s">
        <v>66</v>
      </c>
      <c r="D4" t="str">
        <f>IF(B4="x","Verifiable","")</f>
        <v>Verifiable</v>
      </c>
    </row>
    <row r="5" spans="1:4" ht="28.8" x14ac:dyDescent="0.3">
      <c r="A5" s="1" t="s">
        <v>62</v>
      </c>
      <c r="B5" t="s">
        <v>66</v>
      </c>
      <c r="D5" t="str">
        <f>IF(B5="x","Understandable","")</f>
        <v>Understandable</v>
      </c>
    </row>
    <row r="6" spans="1:4" ht="28.8" x14ac:dyDescent="0.3">
      <c r="A6" s="1" t="s">
        <v>63</v>
      </c>
      <c r="B6" t="s">
        <v>66</v>
      </c>
      <c r="D6" t="str">
        <f>IF(B6="x","Unambigious","")</f>
        <v>Unambigious</v>
      </c>
    </row>
    <row r="7" spans="1:4" x14ac:dyDescent="0.3">
      <c r="A7" s="1" t="s">
        <v>64</v>
      </c>
      <c r="B7" t="s">
        <v>66</v>
      </c>
      <c r="D7" t="str">
        <f>IF(B7="x","Concise","")</f>
        <v>Concise</v>
      </c>
    </row>
    <row r="8" spans="1:4" ht="28.8" x14ac:dyDescent="0.3">
      <c r="A8" s="1" t="s">
        <v>65</v>
      </c>
      <c r="B8" t="s">
        <v>66</v>
      </c>
      <c r="D8" t="str">
        <f>IF(B8="x","Modifiable","")</f>
        <v>Modifiable</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election activeCell="A6" sqref="A6"/>
    </sheetView>
  </sheetViews>
  <sheetFormatPr baseColWidth="10" defaultRowHeight="14.4" x14ac:dyDescent="0.3"/>
  <cols>
    <col min="1" max="1" width="17.5546875" bestFit="1" customWidth="1"/>
    <col min="2" max="2" width="65" customWidth="1"/>
  </cols>
  <sheetData>
    <row r="1" spans="1:2" x14ac:dyDescent="0.3">
      <c r="A1" s="4" t="s">
        <v>44</v>
      </c>
      <c r="B1" s="4" t="s">
        <v>45</v>
      </c>
    </row>
    <row r="2" spans="1:2" ht="57.6" x14ac:dyDescent="0.3">
      <c r="A2" t="s">
        <v>46</v>
      </c>
      <c r="B2" s="1" t="s">
        <v>48</v>
      </c>
    </row>
    <row r="3" spans="1:2" x14ac:dyDescent="0.3">
      <c r="A3" t="s">
        <v>47</v>
      </c>
      <c r="B3" s="1" t="s">
        <v>49</v>
      </c>
    </row>
    <row r="4" spans="1:2" ht="28.8" x14ac:dyDescent="0.3">
      <c r="A4" t="s">
        <v>51</v>
      </c>
      <c r="B4" s="1" t="s">
        <v>50</v>
      </c>
    </row>
    <row r="5" spans="1:2" x14ac:dyDescent="0.3">
      <c r="A5" t="s">
        <v>67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ORST</vt:lpstr>
      <vt:lpstr>IntendedUses</vt:lpstr>
      <vt:lpstr>CQ</vt:lpstr>
      <vt:lpstr>Glossary</vt:lpstr>
      <vt:lpstr>ValidationChecklist</vt:lpstr>
      <vt:lpstr>Groups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2017-11-23T15:57:49Z</dcterms:modified>
</cp:coreProperties>
</file>